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9137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6" i="1"/>
  <c r="L186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7" i="1"/>
  <c r="L43" i="1"/>
  <c r="H177" i="1"/>
  <c r="J177" i="1"/>
  <c r="H139" i="1"/>
  <c r="J139" i="1"/>
  <c r="G101" i="1"/>
  <c r="I101" i="1"/>
  <c r="H82" i="1"/>
  <c r="G63" i="1"/>
  <c r="I63" i="1"/>
  <c r="G197" i="1"/>
  <c r="L82" i="1"/>
  <c r="I197" i="1"/>
  <c r="J43" i="1"/>
  <c r="H43" i="1"/>
  <c r="F43" i="1"/>
  <c r="H197" i="1"/>
  <c r="J197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7" i="1"/>
  <c r="I24" i="1"/>
  <c r="F24" i="1"/>
  <c r="J24" i="1"/>
  <c r="H24" i="1"/>
  <c r="G24" i="1"/>
  <c r="H198" i="1" l="1"/>
  <c r="G198" i="1"/>
  <c r="F198" i="1"/>
  <c r="J198" i="1"/>
  <c r="L198" i="1"/>
  <c r="I198" i="1"/>
</calcChain>
</file>

<file path=xl/sharedStrings.xml><?xml version="1.0" encoding="utf-8"?>
<sst xmlns="http://schemas.openxmlformats.org/spreadsheetml/2006/main" count="456" uniqueCount="145">
  <si>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</si>
  <si>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</si>
  <si>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</si>
  <si>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</si>
  <si>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</si>
  <si>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</si>
  <si>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</si>
  <si>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</si>
  <si>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</si>
  <si>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</si>
  <si>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</si>
  <si>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</si>
  <si>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</si>
  <si>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</si>
  <si>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</si>
  <si>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</si>
  <si>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</si>
  <si>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</si>
  <si>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</si>
  <si>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</si>
  <si>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</si>
  <si>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</si>
  <si>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</si>
  <si>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</si>
  <si>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</si>
  <si>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</si>
  <si>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</si>
  <si>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</si>
  <si>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</si>
  <si>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</si>
  <si>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</si>
  <si>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</si>
  <si>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</si>
  <si>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</si>
  <si>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</si>
  <si>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</si>
  <si>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</si>
  <si>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</si>
  <si>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</si>
  <si>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</si>
  <si>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</si>
  <si>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</si>
  <si>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</si>
  <si>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</si>
  <si>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</si>
  <si>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</si>
  <si>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</si>
  <si>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</si>
  <si>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</si>
  <si>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</si>
  <si>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</si>
  <si>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</si>
  <si>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</si>
  <si>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</si>
  <si>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</si>
  <si>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</si>
  <si>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</si>
  <si>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</si>
  <si>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</si>
  <si>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</si>
  <si>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</si>
  <si>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</si>
  <si>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</si>
  <si>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</si>
  <si>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</si>
  <si>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</si>
  <si>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</si>
  <si>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</si>
  <si>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</si>
  <si>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</si>
  <si>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</si>
  <si>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</si>
  <si>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</si>
  <si>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</si>
  <si>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</si>
  <si>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</si>
  <si>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</si>
  <si>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</si>
  <si>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</si>
  <si>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</si>
  <si>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</si>
  <si>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</si>
  <si>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</si>
  <si>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</si>
  <si>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</si>
  <si>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</si>
  <si>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</si>
  <si>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</si>
  <si>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</si>
  <si>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</si>
  <si>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</si>
  <si>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</si>
  <si>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</si>
  <si>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</si>
  <si>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</si>
  <si>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</si>
  <si>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</si>
  <si>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</si>
  <si>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</si>
  <si>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</si>
  <si>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</si>
  <si>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</si>
  <si>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</si>
  <si>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</si>
  <si>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</si>
  <si>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</si>
  <si>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</si>
  <si>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</si>
  <si>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</si>
  <si>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</si>
  <si>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</si>
  <si>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</si>
  <si>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</si>
  <si>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</si>
  <si>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</si>
  <si>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</si>
  <si>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</si>
  <si>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</si>
  <si>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</si>
  <si>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</si>
  <si>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</si>
  <si>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</si>
  <si>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</si>
  <si>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</si>
  <si>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</si>
  <si>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</si>
  <si>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</si>
  <si>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</si>
  <si>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</si>
  <si>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</si>
  <si>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</si>
  <si>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</si>
  <si>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</si>
  <si>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</si>
  <si>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</si>
  <si>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</si>
  <si>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</si>
  <si>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</si>
  <si>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</si>
  <si>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</si>
  <si>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</si>
  <si>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</si>
  <si>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Кисель из брусники</t>
  </si>
  <si>
    <t>Котлета "Дуэт" с маслом</t>
  </si>
  <si>
    <t>МБОУ СОШ №129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</si>
</sst>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/>
    <cellStyle name="Обычный 16" xfId="8"/>
    <cellStyle name="Обычный 17" xfId="1"/>
    <cellStyle name="Обычный 19" xfId="2"/>
    <cellStyle name="Обычный 3" xfId="3"/>
    <cellStyle name="Обычный 5" xfId="4"/>
    <cellStyle name="Обычный 7" xfId="6"/>
    <cellStyle name="Обычный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3" t="s">
        <v>144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42.11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21.57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18.739999999999998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138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139</v>
      </c>
      <c r="L10" s="43">
        <v>18.22</v>
      </c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104.85000000000001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20.66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7.8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99.33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24.79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158.9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263.75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21.39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9.34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40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21.33</v>
      </c>
    </row>
    <row r="29" spans="1:12" ht="15" x14ac:dyDescent="0.25">
      <c r="A29" s="14"/>
      <c r="B29" s="15"/>
      <c r="C29" s="11"/>
      <c r="D29" s="7" t="s">
        <v>24</v>
      </c>
      <c r="E29" s="42" t="s">
        <v>140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33.75</v>
      </c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90.02000000000001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20.66</v>
      </c>
    </row>
    <row r="34" spans="1:12" ht="15" x14ac:dyDescent="0.2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14.63</v>
      </c>
    </row>
    <row r="35" spans="1:12" ht="25.5" x14ac:dyDescent="0.2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74.14</v>
      </c>
    </row>
    <row r="36" spans="1:12" ht="15" x14ac:dyDescent="0.2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19.04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7.05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141.84000000000003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1360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231.86000000000004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3">
        <v>74.03</v>
      </c>
    </row>
    <row r="45" spans="1:12" ht="15" x14ac:dyDescent="0.2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25.29</v>
      </c>
    </row>
    <row r="46" spans="1:12" ht="15" x14ac:dyDescent="0.2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20.66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15.36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 x14ac:dyDescent="0.2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139.54999999999998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20.66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12.41</v>
      </c>
    </row>
    <row r="55" spans="1:12" ht="15" x14ac:dyDescent="0.25">
      <c r="A55" s="23"/>
      <c r="B55" s="15"/>
      <c r="C55" s="11"/>
      <c r="D55" s="7" t="s">
        <v>28</v>
      </c>
      <c r="E55" s="42" t="s">
        <v>141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74.03</v>
      </c>
    </row>
    <row r="56" spans="1:12" ht="15" x14ac:dyDescent="0.2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25.29</v>
      </c>
    </row>
    <row r="57" spans="1:12" ht="15" x14ac:dyDescent="0.25">
      <c r="A57" s="23"/>
      <c r="B57" s="15"/>
      <c r="C57" s="11"/>
      <c r="D57" s="7" t="s">
        <v>30</v>
      </c>
      <c r="E57" s="42" t="s">
        <v>142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13.55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152.26000000000002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291.81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107.18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1.9</v>
      </c>
    </row>
    <row r="67" spans="1:12" ht="15" x14ac:dyDescent="0.2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>
        <v>19.75</v>
      </c>
    </row>
    <row r="68" spans="1:12" ht="15" x14ac:dyDescent="0.25">
      <c r="A68" s="23"/>
      <c r="B68" s="15"/>
      <c r="C68" s="11"/>
      <c r="D68" s="7" t="s">
        <v>24</v>
      </c>
      <c r="E68" s="42" t="s">
        <v>140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33.75</v>
      </c>
    </row>
    <row r="69" spans="1:12" ht="15" x14ac:dyDescent="0.2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 x14ac:dyDescent="0.2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166.79000000000002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26.48</v>
      </c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13.95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55.93</v>
      </c>
    </row>
    <row r="75" spans="1:12" ht="15" x14ac:dyDescent="0.2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13.78</v>
      </c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6.8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 x14ac:dyDescent="0.2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123.25999999999999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290.05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26.93</v>
      </c>
    </row>
    <row r="84" spans="1:12" ht="15" x14ac:dyDescent="0.25">
      <c r="A84" s="23"/>
      <c r="B84" s="15"/>
      <c r="C84" s="11"/>
      <c r="D84" s="6" t="s">
        <v>87</v>
      </c>
      <c r="E84" s="42" t="s">
        <v>88</v>
      </c>
      <c r="F84" s="43">
        <v>20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20.7</v>
      </c>
    </row>
    <row r="85" spans="1:12" ht="15" x14ac:dyDescent="0.2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4.2699999999999996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138</v>
      </c>
      <c r="F87" s="43">
        <v>140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139</v>
      </c>
      <c r="L87" s="43">
        <v>25.52</v>
      </c>
    </row>
    <row r="88" spans="1:12" ht="15" x14ac:dyDescent="0.2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 x14ac:dyDescent="0.2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615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81.63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20.66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9.81</v>
      </c>
    </row>
    <row r="93" spans="1:12" ht="15" x14ac:dyDescent="0.2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62.37</v>
      </c>
    </row>
    <row r="94" spans="1:12" ht="15" x14ac:dyDescent="0.2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17.690000000000001</v>
      </c>
    </row>
    <row r="95" spans="1:12" ht="15" x14ac:dyDescent="0.2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14.94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 x14ac:dyDescent="0.2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131.79000000000002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1390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213.42000000000002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15.36</v>
      </c>
    </row>
    <row r="105" spans="1:12" ht="15" x14ac:dyDescent="0.2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 x14ac:dyDescent="0.25">
      <c r="A106" s="23"/>
      <c r="B106" s="15"/>
      <c r="C106" s="11"/>
      <c r="D106" s="7" t="s">
        <v>24</v>
      </c>
      <c r="E106" s="42" t="s">
        <v>138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139</v>
      </c>
      <c r="L106" s="43">
        <v>18.22</v>
      </c>
    </row>
    <row r="107" spans="1:12" ht="15" x14ac:dyDescent="0.2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 x14ac:dyDescent="0.2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99.2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26.48</v>
      </c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11.41</v>
      </c>
    </row>
    <row r="112" spans="1:12" ht="15" x14ac:dyDescent="0.25">
      <c r="A112" s="23"/>
      <c r="B112" s="15"/>
      <c r="C112" s="11"/>
      <c r="D112" s="7" t="s">
        <v>28</v>
      </c>
      <c r="E112" s="42" t="s">
        <v>143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132</v>
      </c>
      <c r="L112" s="43">
        <v>74.8</v>
      </c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13.78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24.79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157.58000000000001</v>
      </c>
    </row>
    <row r="120" spans="1:12" ht="15.75" thickBot="1" x14ac:dyDescent="0.25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256.78000000000003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20.36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21.57</v>
      </c>
    </row>
    <row r="124" spans="1:12" ht="15" x14ac:dyDescent="0.2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23.64</v>
      </c>
    </row>
    <row r="125" spans="1:12" ht="15" x14ac:dyDescent="0.25">
      <c r="A125" s="14"/>
      <c r="B125" s="15"/>
      <c r="C125" s="11"/>
      <c r="D125" s="7" t="s">
        <v>24</v>
      </c>
      <c r="E125" s="42" t="s">
        <v>140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139</v>
      </c>
      <c r="L125" s="43">
        <v>33.75</v>
      </c>
    </row>
    <row r="126" spans="1:12" ht="15" x14ac:dyDescent="0.2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 x14ac:dyDescent="0.2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103.53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20.66</v>
      </c>
    </row>
    <row r="130" spans="1:12" ht="15" x14ac:dyDescent="0.2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15.15</v>
      </c>
    </row>
    <row r="131" spans="1:12" ht="15" x14ac:dyDescent="0.25">
      <c r="A131" s="14"/>
      <c r="B131" s="15"/>
      <c r="C131" s="11"/>
      <c r="D131" s="7" t="s">
        <v>28</v>
      </c>
      <c r="E131" s="42" t="s">
        <v>141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133</v>
      </c>
      <c r="L131" s="43">
        <v>74.03</v>
      </c>
    </row>
    <row r="132" spans="1:12" ht="15" x14ac:dyDescent="0.2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134</v>
      </c>
      <c r="L132" s="43">
        <v>25.29</v>
      </c>
    </row>
    <row r="133" spans="1:12" ht="15" x14ac:dyDescent="0.2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14.94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 x14ac:dyDescent="0.2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156.39000000000001</v>
      </c>
    </row>
    <row r="139" spans="1:12" ht="15.75" thickBot="1" x14ac:dyDescent="0.25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259.92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99.33</v>
      </c>
    </row>
    <row r="141" spans="1:12" ht="15" x14ac:dyDescent="0.25">
      <c r="A141" s="23"/>
      <c r="B141" s="15"/>
      <c r="C141" s="11"/>
      <c r="D141" s="7" t="s">
        <v>26</v>
      </c>
      <c r="E141" s="42" t="s">
        <v>63</v>
      </c>
      <c r="F141" s="43">
        <v>60</v>
      </c>
      <c r="G141" s="43">
        <v>0.7</v>
      </c>
      <c r="H141" s="43">
        <v>0.12</v>
      </c>
      <c r="I141" s="43">
        <v>2.2999999999999998</v>
      </c>
      <c r="J141" s="43">
        <v>14.4</v>
      </c>
      <c r="K141" s="44">
        <v>106.2013</v>
      </c>
      <c r="L141" s="43">
        <v>20.66</v>
      </c>
    </row>
    <row r="142" spans="1:12" ht="15" x14ac:dyDescent="0.2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9.34</v>
      </c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47</v>
      </c>
      <c r="F145" s="43">
        <v>30</v>
      </c>
      <c r="G145" s="43">
        <v>2.2999999999999998</v>
      </c>
      <c r="H145" s="43">
        <v>0.24</v>
      </c>
      <c r="I145" s="43">
        <v>14.8</v>
      </c>
      <c r="J145" s="43">
        <v>90.3</v>
      </c>
      <c r="K145" s="44" t="s">
        <v>48</v>
      </c>
      <c r="L145" s="43">
        <v>2.5299999999999998</v>
      </c>
    </row>
    <row r="146" spans="1:12" ht="15" x14ac:dyDescent="0.25">
      <c r="A146" s="23"/>
      <c r="B146" s="15"/>
      <c r="C146" s="11"/>
      <c r="D146" s="6" t="s">
        <v>32</v>
      </c>
      <c r="E146" s="42" t="s">
        <v>49</v>
      </c>
      <c r="F146" s="43">
        <v>20</v>
      </c>
      <c r="G146" s="43">
        <v>1.32</v>
      </c>
      <c r="H146" s="43">
        <v>0.24</v>
      </c>
      <c r="I146" s="43">
        <v>6.8</v>
      </c>
      <c r="J146" s="43">
        <v>36.200000000000003</v>
      </c>
      <c r="K146" s="44" t="s">
        <v>50</v>
      </c>
      <c r="L146" s="43">
        <v>1.6800000000000002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580</v>
      </c>
      <c r="G147" s="19">
        <f t="shared" ref="G147:J147" si="66">SUM(G140:G146)</f>
        <v>26.42</v>
      </c>
      <c r="H147" s="19">
        <f t="shared" si="66"/>
        <v>22.299999999999997</v>
      </c>
      <c r="I147" s="19">
        <f t="shared" si="66"/>
        <v>88.5</v>
      </c>
      <c r="J147" s="19">
        <f t="shared" si="66"/>
        <v>683.5</v>
      </c>
      <c r="K147" s="25"/>
      <c r="L147" s="19">
        <f t="shared" ref="L147" si="67">SUM(L140:L146)</f>
        <v>133.54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20.66</v>
      </c>
    </row>
    <row r="149" spans="1:12" ht="15" x14ac:dyDescent="0.2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44</v>
      </c>
    </row>
    <row r="150" spans="1:12" ht="15" x14ac:dyDescent="0.2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99.33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6.8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 x14ac:dyDescent="0.2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177.11000000000004</v>
      </c>
    </row>
    <row r="158" spans="1:12" ht="15.75" thickBot="1" x14ac:dyDescent="0.25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1365</v>
      </c>
      <c r="G158" s="32">
        <f t="shared" ref="G158" si="70">G147+G157</f>
        <v>60.800000000000004</v>
      </c>
      <c r="H158" s="32">
        <f t="shared" ref="H158" si="71">H147+H157</f>
        <v>49.379999999999995</v>
      </c>
      <c r="I158" s="32">
        <f t="shared" ref="I158" si="72">I147+I157</f>
        <v>193.7</v>
      </c>
      <c r="J158" s="32">
        <f t="shared" ref="J158:L158" si="73">J147+J157</f>
        <v>1520.5</v>
      </c>
      <c r="K158" s="32"/>
      <c r="L158" s="32">
        <f t="shared" si="73"/>
        <v>310.65000000000003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108.06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4.2699999999999996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138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139</v>
      </c>
      <c r="L163" s="43">
        <v>18.22</v>
      </c>
    </row>
    <row r="164" spans="1:12" ht="15" x14ac:dyDescent="0.2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 x14ac:dyDescent="0.2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134.76000000000002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7.8</v>
      </c>
    </row>
    <row r="169" spans="1:12" ht="15" x14ac:dyDescent="0.25">
      <c r="A169" s="23"/>
      <c r="B169" s="15"/>
      <c r="C169" s="11"/>
      <c r="D169" s="7" t="s">
        <v>28</v>
      </c>
      <c r="E169" s="42" t="s">
        <v>135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137</v>
      </c>
      <c r="L169" s="43">
        <v>59.63</v>
      </c>
    </row>
    <row r="170" spans="1:12" ht="15" x14ac:dyDescent="0.2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136</v>
      </c>
      <c r="L170" s="43">
        <v>19.03</v>
      </c>
    </row>
    <row r="171" spans="1:12" ht="15" x14ac:dyDescent="0.2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9.64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 x14ac:dyDescent="0.2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122.82</v>
      </c>
    </row>
    <row r="177" spans="1:12" ht="15.75" thickBot="1" x14ac:dyDescent="0.25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257.58000000000004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122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125</v>
      </c>
      <c r="L178" s="43">
        <v>13.78</v>
      </c>
    </row>
    <row r="179" spans="1:12" ht="15" x14ac:dyDescent="0.25">
      <c r="A179" s="23"/>
      <c r="B179" s="15"/>
      <c r="C179" s="11"/>
      <c r="D179" s="6" t="s">
        <v>21</v>
      </c>
      <c r="E179" s="42" t="s">
        <v>123</v>
      </c>
      <c r="F179" s="43">
        <v>95</v>
      </c>
      <c r="G179" s="43">
        <v>13.5</v>
      </c>
      <c r="H179" s="43">
        <v>13.7</v>
      </c>
      <c r="I179" s="43">
        <v>8.4</v>
      </c>
      <c r="J179" s="43">
        <v>207</v>
      </c>
      <c r="K179" s="44" t="s">
        <v>124</v>
      </c>
      <c r="L179" s="43">
        <v>64.98</v>
      </c>
    </row>
    <row r="180" spans="1:12" ht="15" x14ac:dyDescent="0.2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17.5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26</v>
      </c>
      <c r="E183" s="42" t="s">
        <v>51</v>
      </c>
      <c r="F183" s="43">
        <v>60</v>
      </c>
      <c r="G183" s="43">
        <v>0.5</v>
      </c>
      <c r="H183" s="43">
        <v>0.1</v>
      </c>
      <c r="I183" s="43">
        <v>1.5</v>
      </c>
      <c r="J183" s="43">
        <v>8.4</v>
      </c>
      <c r="K183" s="44" t="s">
        <v>52</v>
      </c>
      <c r="L183" s="43">
        <v>20.66</v>
      </c>
    </row>
    <row r="184" spans="1:12" ht="15" x14ac:dyDescent="0.25">
      <c r="A184" s="23"/>
      <c r="B184" s="15"/>
      <c r="C184" s="11"/>
      <c r="D184" s="6" t="s">
        <v>31</v>
      </c>
      <c r="E184" s="42" t="s">
        <v>47</v>
      </c>
      <c r="F184" s="43">
        <v>30</v>
      </c>
      <c r="G184" s="43">
        <v>2.2999999999999998</v>
      </c>
      <c r="H184" s="43">
        <v>0.24</v>
      </c>
      <c r="I184" s="43">
        <v>14.8</v>
      </c>
      <c r="J184" s="43">
        <v>90.3</v>
      </c>
      <c r="K184" s="44" t="s">
        <v>48</v>
      </c>
      <c r="L184" s="43">
        <v>2.5299999999999998</v>
      </c>
    </row>
    <row r="185" spans="1:12" ht="15" x14ac:dyDescent="0.25">
      <c r="A185" s="23"/>
      <c r="B185" s="15"/>
      <c r="C185" s="11"/>
      <c r="D185" s="6" t="s">
        <v>32</v>
      </c>
      <c r="E185" s="42" t="s">
        <v>49</v>
      </c>
      <c r="F185" s="43">
        <v>20</v>
      </c>
      <c r="G185" s="43">
        <v>1.32</v>
      </c>
      <c r="H185" s="43">
        <v>0.24</v>
      </c>
      <c r="I185" s="43">
        <v>6.8</v>
      </c>
      <c r="J185" s="43">
        <v>36.200000000000003</v>
      </c>
      <c r="K185" s="44" t="s">
        <v>50</v>
      </c>
      <c r="L185" s="43">
        <v>1.6800000000000002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SUM(F178:F185)</f>
        <v>535</v>
      </c>
      <c r="G186" s="19">
        <f>SUM(G178:G185)</f>
        <v>29.12</v>
      </c>
      <c r="H186" s="19">
        <f>SUM(H178:H185)</f>
        <v>24.479999999999997</v>
      </c>
      <c r="I186" s="19">
        <f>SUM(I178:I185)</f>
        <v>73.899999999999991</v>
      </c>
      <c r="J186" s="19">
        <f>SUM(J178:J185)</f>
        <v>629.9</v>
      </c>
      <c r="K186" s="25"/>
      <c r="L186" s="19">
        <f>SUM(L178:L185)</f>
        <v>121.13000000000001</v>
      </c>
    </row>
    <row r="187" spans="1:12" ht="15" x14ac:dyDescent="0.2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 t="s">
        <v>51</v>
      </c>
      <c r="F187" s="43">
        <v>60</v>
      </c>
      <c r="G187" s="43">
        <v>0.5</v>
      </c>
      <c r="H187" s="43">
        <v>0.1</v>
      </c>
      <c r="I187" s="43">
        <v>1.5</v>
      </c>
      <c r="J187" s="43">
        <v>8.4</v>
      </c>
      <c r="K187" s="44" t="s">
        <v>52</v>
      </c>
      <c r="L187" s="43">
        <v>20.66</v>
      </c>
    </row>
    <row r="188" spans="1:12" ht="15" x14ac:dyDescent="0.25">
      <c r="A188" s="23"/>
      <c r="B188" s="15"/>
      <c r="C188" s="11"/>
      <c r="D188" s="7" t="s">
        <v>27</v>
      </c>
      <c r="E188" s="42" t="s">
        <v>110</v>
      </c>
      <c r="F188" s="43">
        <v>210</v>
      </c>
      <c r="G188" s="43">
        <v>1.7</v>
      </c>
      <c r="H188" s="43">
        <v>5.5</v>
      </c>
      <c r="I188" s="43">
        <v>6.6</v>
      </c>
      <c r="J188" s="43">
        <v>82</v>
      </c>
      <c r="K188" s="44" t="s">
        <v>111</v>
      </c>
      <c r="L188" s="43">
        <v>11.25</v>
      </c>
    </row>
    <row r="189" spans="1:12" ht="15" x14ac:dyDescent="0.25">
      <c r="A189" s="23"/>
      <c r="B189" s="15"/>
      <c r="C189" s="11"/>
      <c r="D189" s="7" t="s">
        <v>28</v>
      </c>
      <c r="E189" s="42" t="s">
        <v>123</v>
      </c>
      <c r="F189" s="43">
        <v>95</v>
      </c>
      <c r="G189" s="43">
        <v>13.5</v>
      </c>
      <c r="H189" s="43">
        <v>13.7</v>
      </c>
      <c r="I189" s="43">
        <v>8.4</v>
      </c>
      <c r="J189" s="43">
        <v>207</v>
      </c>
      <c r="K189" s="44" t="s">
        <v>124</v>
      </c>
      <c r="L189" s="43">
        <v>64.98</v>
      </c>
    </row>
    <row r="190" spans="1:12" ht="15" x14ac:dyDescent="0.25">
      <c r="A190" s="23"/>
      <c r="B190" s="15"/>
      <c r="C190" s="11"/>
      <c r="D190" s="7" t="s">
        <v>29</v>
      </c>
      <c r="E190" s="42" t="s">
        <v>122</v>
      </c>
      <c r="F190" s="43">
        <v>150</v>
      </c>
      <c r="G190" s="43">
        <v>8.6</v>
      </c>
      <c r="H190" s="43">
        <v>7.8</v>
      </c>
      <c r="I190" s="43">
        <v>37.1</v>
      </c>
      <c r="J190" s="43">
        <v>253</v>
      </c>
      <c r="K190" s="44" t="s">
        <v>125</v>
      </c>
      <c r="L190" s="43">
        <v>13.78</v>
      </c>
    </row>
    <row r="191" spans="1:12" ht="15" x14ac:dyDescent="0.25">
      <c r="A191" s="23"/>
      <c r="B191" s="15"/>
      <c r="C191" s="11"/>
      <c r="D191" s="7" t="s">
        <v>30</v>
      </c>
      <c r="E191" s="42" t="s">
        <v>142</v>
      </c>
      <c r="F191" s="43">
        <v>180</v>
      </c>
      <c r="G191" s="43">
        <v>0.09</v>
      </c>
      <c r="H191" s="43">
        <v>0</v>
      </c>
      <c r="I191" s="43">
        <v>11.7</v>
      </c>
      <c r="J191" s="43">
        <v>50</v>
      </c>
      <c r="K191" s="44" t="s">
        <v>72</v>
      </c>
      <c r="L191" s="43">
        <v>12.55</v>
      </c>
    </row>
    <row r="192" spans="1:12" ht="15" x14ac:dyDescent="0.25">
      <c r="A192" s="23"/>
      <c r="B192" s="15"/>
      <c r="C192" s="11"/>
      <c r="D192" s="7" t="s">
        <v>31</v>
      </c>
      <c r="E192" s="42" t="s">
        <v>47</v>
      </c>
      <c r="F192" s="43">
        <v>45</v>
      </c>
      <c r="G192" s="43">
        <v>3.4</v>
      </c>
      <c r="H192" s="43">
        <v>0.4</v>
      </c>
      <c r="I192" s="43">
        <v>22.1</v>
      </c>
      <c r="J192" s="43">
        <v>120.7</v>
      </c>
      <c r="K192" s="44" t="s">
        <v>48</v>
      </c>
      <c r="L192" s="43">
        <v>3.8</v>
      </c>
    </row>
    <row r="193" spans="1:12" ht="15" x14ac:dyDescent="0.25">
      <c r="A193" s="23"/>
      <c r="B193" s="15"/>
      <c r="C193" s="11"/>
      <c r="D193" s="7" t="s">
        <v>32</v>
      </c>
      <c r="E193" s="42" t="s">
        <v>49</v>
      </c>
      <c r="F193" s="43">
        <v>30</v>
      </c>
      <c r="G193" s="43">
        <v>1.98</v>
      </c>
      <c r="H193" s="43">
        <v>0.36</v>
      </c>
      <c r="I193" s="43">
        <v>10.199999999999999</v>
      </c>
      <c r="J193" s="43">
        <v>70.3</v>
      </c>
      <c r="K193" s="44" t="s">
        <v>50</v>
      </c>
      <c r="L193" s="43">
        <v>2.52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770</v>
      </c>
      <c r="G196" s="19">
        <f t="shared" ref="G196:J196" si="82">SUM(G187:G195)</f>
        <v>29.769999999999996</v>
      </c>
      <c r="H196" s="19">
        <f t="shared" si="82"/>
        <v>27.859999999999996</v>
      </c>
      <c r="I196" s="19">
        <f t="shared" si="82"/>
        <v>97.600000000000009</v>
      </c>
      <c r="J196" s="19">
        <f t="shared" si="82"/>
        <v>791.4</v>
      </c>
      <c r="K196" s="25"/>
      <c r="L196" s="19">
        <f t="shared" ref="L196" si="83">SUM(L187:L195)</f>
        <v>129.54</v>
      </c>
    </row>
    <row r="197" spans="1:12" ht="15.75" thickBot="1" x14ac:dyDescent="0.25">
      <c r="A197" s="29">
        <f>A178</f>
        <v>2</v>
      </c>
      <c r="B197" s="30">
        <f>B178</f>
        <v>5</v>
      </c>
      <c r="C197" s="50" t="s">
        <v>4</v>
      </c>
      <c r="D197" s="51"/>
      <c r="E197" s="31"/>
      <c r="F197" s="32">
        <f>F186+F196</f>
        <v>1305</v>
      </c>
      <c r="G197" s="32">
        <f t="shared" ref="G197" si="84">G186+G196</f>
        <v>58.89</v>
      </c>
      <c r="H197" s="32">
        <f t="shared" ref="H197" si="85">H186+H196</f>
        <v>52.339999999999989</v>
      </c>
      <c r="I197" s="32">
        <f t="shared" ref="I197" si="86">I186+I196</f>
        <v>171.5</v>
      </c>
      <c r="J197" s="32">
        <f t="shared" ref="J197:L197" si="87">J186+J196</f>
        <v>1421.3</v>
      </c>
      <c r="K197" s="32"/>
      <c r="L197" s="32">
        <f t="shared" si="87"/>
        <v>250.67000000000002</v>
      </c>
    </row>
    <row r="198" spans="1:12" ht="13.5" thickBot="1" x14ac:dyDescent="0.25">
      <c r="A198" s="27"/>
      <c r="B198" s="28"/>
      <c r="C198" s="52" t="s">
        <v>5</v>
      </c>
      <c r="D198" s="52"/>
      <c r="E198" s="52"/>
      <c r="F198" s="34">
        <f>(F24+F43+F63+F82+F101+F120+F139+F158+F177+F197)/(IF(F24=0,0,1)+IF(F43=0,0,1)+IF(F63=0,0,1)+IF(F82=0,0,1)+IF(F101=0,0,1)+IF(F120=0,0,1)+IF(F139=0,0,1)+IF(F158=0,0,1)+IF(F177=0,0,1)+IF(F197=0,0,1))</f>
        <v>1330</v>
      </c>
      <c r="G198" s="34">
        <f>(G24+G43+G63+G82+G101+G120+G139+G158+G177+G197)/(IF(G24=0,0,1)+IF(G43=0,0,1)+IF(G63=0,0,1)+IF(G82=0,0,1)+IF(G101=0,0,1)+IF(G120=0,0,1)+IF(G139=0,0,1)+IF(G158=0,0,1)+IF(G177=0,0,1)+IF(G197=0,0,1))</f>
        <v>53.561999999999998</v>
      </c>
      <c r="H198" s="34">
        <f>(H24+H43+H63+H82+H101+H120+H139+H158+H177+H197)/(IF(H24=0,0,1)+IF(H43=0,0,1)+IF(H63=0,0,1)+IF(H82=0,0,1)+IF(H101=0,0,1)+IF(H120=0,0,1)+IF(H139=0,0,1)+IF(H158=0,0,1)+IF(H177=0,0,1)+IF(H197=0,0,1))</f>
        <v>52.094999999999992</v>
      </c>
      <c r="I198" s="34">
        <f>(I24+I43+I63+I82+I101+I120+I139+I158+I177+I197)/(IF(I24=0,0,1)+IF(I43=0,0,1)+IF(I63=0,0,1)+IF(I82=0,0,1)+IF(I101=0,0,1)+IF(I120=0,0,1)+IF(I139=0,0,1)+IF(I158=0,0,1)+IF(I177=0,0,1)+IF(I197=0,0,1))</f>
        <v>169.09</v>
      </c>
      <c r="J198" s="34">
        <f>(J24+J43+J63+J82+J101+J120+J139+J158+J177+J197)/(IF(J24=0,0,1)+IF(J43=0,0,1)+IF(J63=0,0,1)+IF(J82=0,0,1)+IF(J101=0,0,1)+IF(J120=0,0,1)+IF(J139=0,0,1)+IF(J158=0,0,1)+IF(J177=0,0,1)+IF(J197=0,0,1))</f>
        <v>1496.3299999999997</v>
      </c>
      <c r="K198" s="34"/>
      <c r="L198" s="34">
        <f>(L24+L43+L63+L82+L101+L120+L139+L158+L177+L197)/(IF(L24=0,0,1)+IF(L43=0,0,1)+IF(L63=0,0,1)+IF(L82=0,0,1)+IF(L101=0,0,1)+IF(L120=0,0,1)+IF(L139=0,0,1)+IF(L158=0,0,1)+IF(L177=0,0,1)+IF(L197=0,0,1))</f>
        <v>262.649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79137649692</cp:lastModifiedBy>
  <cp:lastPrinted>2025-01-22T10:42:41Z</cp:lastPrinted>
  <dcterms:created xsi:type="dcterms:W3CDTF">2022-05-16T14:23:56Z</dcterms:created>
  <dcterms:modified xsi:type="dcterms:W3CDTF">2025-03-16T16:43:49Z</dcterms:modified>
</cp:coreProperties>
</file>